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235" windowHeight="10950" tabRatio="565" activeTab="0"/>
  </bookViews>
  <sheets>
    <sheet name="Тарифы_2013_у утв." sheetId="1" r:id="rId1"/>
  </sheets>
  <externalReferences>
    <externalReference r:id="rId4"/>
    <externalReference r:id="rId5"/>
    <externalReference r:id="rId6"/>
    <externalReference r:id="rId7"/>
  </externalReferences>
  <definedNames>
    <definedName name="P1_SC_PROT1" hidden="1">'[4]Баланс энергии'!$B$14:$B$15,'[4]Баланс энергии'!$D$8:$G$9,'[4]Баланс энергии'!$D$14:$G$15,'[4]Баланс энергии'!#REF!,'[4]Баланс энергии'!#REF!</definedName>
    <definedName name="P1_SC_PROT10" hidden="1">'[4]Ремонты 2011'!$G$19,'[4]Ремонты 2011'!$B$19:$D$19,'[4]Ремонты 2011'!$A$15:$G$17,'[4]Ремонты 2011'!$A$9:$E$11,'[4]Ремонты 2011'!$A$3:$G$3</definedName>
    <definedName name="P1_SC_PROT14" hidden="1">'[4]Общеэксплуатационные'!$C$11:$C$13,'[4]Общеэксплуатационные'!$E$11:$F$13,'[4]Общеэксплуатационные'!$D$15,'[4]Общеэксплуатационные'!$B$15</definedName>
    <definedName name="P1_SC_PROT15" hidden="1">'[4]П.1.20. расшифровка КВЛ 2010'!$A$17:$A$18,'[4]П.1.20. расшифровка КВЛ 2010'!$A$21:$A$22,'[4]П.1.20. расшифровка КВЛ 2010'!$A$25:$A$26</definedName>
    <definedName name="P1_SC_PROT17" hidden="1">'[4]соц характер'!$A$3:$F$3,'[4]соц характер'!$A$14:$A$15,'[4]соц характер'!$A$19:$A$21,'[4]соц характер'!$C$10:$C$11,'[4]соц характер'!$E$10:$F$11</definedName>
    <definedName name="P1_SC_PROT2" hidden="1">'[4]Баланс мощности'!#REF!,'[4]Баланс мощности'!#REF!,'[4]Баланс мощности'!#REF!,'[4]Баланс мощности'!#REF!,'[4]Баланс мощности'!#REF!</definedName>
    <definedName name="P1_SC_PROT26" hidden="1">'[4]П.1.20. расшифровка КВЛ 2010'!$A$17:$A$18,'[4]П.1.20. расшифровка КВЛ 2010'!$A$21:$A$22,'[4]П.1.20. расшифровка КВЛ 2010'!$A$25:$A$26</definedName>
    <definedName name="P1_SC_PROT5" hidden="1">'[4]амортизация по уровням напряжен'!$I$10:$I$13,'[4]амортизация по уровням напряжен'!$I$15:$I$18,'[4]амортизация по уровням напряжен'!$D$15:$F$18</definedName>
    <definedName name="P1_SC_PROT7" hidden="1">'[4]П.1.16. оплата труда'!$E$29:$E$30,'[4]П.1.16. оплата труда'!$D$28,'[4]П.1.16. оплата труда'!$F$28,'[4]П.1.16. оплата труда'!$G$27</definedName>
    <definedName name="P1_SCOPE_PROT1" hidden="1">#REF!,#REF!,#REF!,#REF!,#REF!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'[1]Транспортн'!$A$7:$A$14,'[1]Транспортн'!#REF!,'[1]Транспортн'!#REF!,'[1]Транспортн'!#REF!,'[1]Транспортн'!#REF!,'[1]Транспортн'!#REF!</definedName>
    <definedName name="P1_SCOPE_PROT2" hidden="1">'[1]Баланс мощности'!#REF!,'[1]Баланс мощности'!#REF!,'[1]Баланс мощности'!#REF!,'[1]Баланс мощности'!#REF!,'[1]Баланс мощности'!$E$11</definedName>
    <definedName name="P1_SCOPE_PROT22" hidden="1">#REF!,#REF!,#REF!,#REF!,#REF!,#REF!,#REF!</definedName>
    <definedName name="P1_SCOPE_PROT27" hidden="1">'[1] КВЛ 2012'!$C$48,'[1] КВЛ 2012'!$B$46:$B$49,'[1] КВЛ 2012'!$A$42:$B$44,'[1] КВЛ 2012'!#REF!,'[1] КВЛ 2012'!$A$8:$B$12,'[1] КВЛ 2012'!$A$15:$B$19</definedName>
    <definedName name="P1_SCOPE_PROT34" hidden="1">#REF!,#REF!,#REF!,#REF!,#REF!,#REF!</definedName>
    <definedName name="P1_SCOPE_PROT5" hidden="1">#REF!,#REF!,#REF!</definedName>
    <definedName name="P1_SCOPE_PROT8" hidden="1">'[1]П.1.16. оплата труда ОПР'!#REF!,'[1]П.1.16. оплата труда ОПР'!#REF!,'[1]П.1.16. оплата труда ОПР'!#REF!,'[1]П.1.16. оплата труда ОПР'!#REF!</definedName>
    <definedName name="P2_SC_PROT1" hidden="1">'[4]Баланс энергии'!#REF!,'[4]Баланс энергии'!#REF!,'[4]Баланс энергии'!#REF!,'[4]Баланс энергии'!#REF!,'[4]Баланс энергии'!#REF!</definedName>
    <definedName name="P2_SC_PROT15" hidden="1">'[4]П.1.20. расшифровка КВЛ 2010'!$A$29:$A$30,'[4]П.1.20. расшифровка КВЛ 2010'!$A$33:$A$34,'[4]П.1.20. расшифровка КВЛ 2010'!$A$37:$A$38</definedName>
    <definedName name="P2_SC_PROT17" hidden="1">'[4]соц характер'!$C$14:$C$15,'[4]соц характер'!$E$14:$F$15,'[4]соц характер'!$C$17,'[4]соц характер'!$E$17:$F$17,'[4]соц характер'!$C$19:$C$20</definedName>
    <definedName name="P2_SC_PROT2" hidden="1">'[4]Баланс мощности'!#REF!,'[4]Баланс мощности'!#REF!,'[4]Баланс мощности'!#REF!,'[4]Баланс мощности'!#REF!,'[4]Баланс мощности'!#REF!</definedName>
    <definedName name="P2_SC_PROT26" hidden="1">'[4]П.1.20. расшифровка КВЛ 2010'!$A$29:$A$30,'[4]П.1.20. расшифровка КВЛ 2010'!$A$33:$A$34,'[4]П.1.20. расшифровка КВЛ 2010'!$A$37:$A$38</definedName>
    <definedName name="P2_SC_PROT7" hidden="1">'[4]П.1.16. оплата труда'!$F$25,'[4]П.1.16. оплата труда'!$D$25,'[4]П.1.16. оплата труда'!$D$22,'[4]П.1.16. оплата труда'!$G$24,'[4]П.1.16. оплата труда'!$F$22</definedName>
    <definedName name="P2_SCOPE_PROT1" hidden="1">#REF!,#REF!,#REF!,#REF!,#REF!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'[1]Баланс мощности'!$G$11:$G$12,'[1]Баланс мощности'!$D$14:$G$17,'[1]Баланс мощности'!$D$20:$G$20,'[1]Баланс мощности'!$D$22:$G$24,'[1]Баланс мощности'!$J$11</definedName>
    <definedName name="P2_SCOPE_PROT22" hidden="1">#REF!,#REF!,#REF!,#REF!,#REF!,#REF!</definedName>
    <definedName name="P2_SCOPE_PROT27" hidden="1">'[1] КВЛ 2012'!#REF!,'[1] КВЛ 2012'!$A$22:$B$24,'[1] КВЛ 2012'!$A$27:$B$29,'[1] КВЛ 2012'!$A$32:$B$34,'[1] КВЛ 2012'!$A$37:$B$39,'[1] КВЛ 2012'!#REF!</definedName>
    <definedName name="P2_SCOPE_PROT5" hidden="1">#REF!,#REF!,#REF!</definedName>
    <definedName name="P2_SCOPE_PROT8" hidden="1">'[1]П.1.16. оплата труда ОПР'!#REF!,'[1]П.1.16. оплата труда ОПР'!#REF!,'[1]П.1.16. оплата труда ОПР'!#REF!,'[1]П.1.16. оплата труда ОПР'!#REF!</definedName>
    <definedName name="P3_SC_PROT1" hidden="1">'[4]Баланс энергии'!#REF!,'[4]Баланс энергии'!#REF!,'[4]Баланс энергии'!#REF!,'[4]Баланс энергии'!#REF!,'[4]Баланс энергии'!#REF!</definedName>
    <definedName name="P3_SC_PROT15" hidden="1">'[4]П.1.20. расшифровка КВЛ 2010'!$B$43,'[4]П.1.20. расшифровка КВЛ 2010'!$C$37:$G$38,'[4]П.1.20. расшифровка КВЛ 2010'!$C$33:$G$34</definedName>
    <definedName name="P3_SC_PROT2" hidden="1">'[4]Баланс мощности'!#REF!,'[4]Баланс мощности'!#REF!,'[4]Баланс мощности'!#REF!,'[4]Баланс мощности'!#REF!,'[4]Баланс мощности'!#REF!</definedName>
    <definedName name="P3_SC_PROT26" hidden="1">'[4]П.1.20. расшифровка КВЛ 2010'!$B$43,'[4]П.1.20. расшифровка КВЛ 2010'!$C$37:$G$38,'[4]П.1.20. расшифровка КВЛ 2010'!$C$33:$G$34</definedName>
    <definedName name="P3_SC_PROT7" hidden="1">'[4]П.1.16. оплата труда'!$G$21,'[4]П.1.16. оплата труда'!$F$19,'[4]П.1.16. оплата труда'!$D$19,'[4]П.1.16. оплата труда'!$G$18,'[4]П.1.16. оплата труда'!$F$16</definedName>
    <definedName name="P3_SCOPE_PROT1" hidden="1">#REF!,#REF!,#REF!,#REF!,#REF!</definedName>
    <definedName name="P3_SCOPE_PROT14" hidden="1">#REF!,#REF!,#REF!,#REF!,#REF!,#REF!,#REF!,#REF!,#REF!</definedName>
    <definedName name="P3_SCOPE_PROT2" hidden="1">'[1]Баланс мощности'!$L$11:$L$12,'[1]Баланс мощности'!$I$14:$L$17,'[1]Баланс мощности'!$I$20:$L$20,'[1]Баланс мощности'!$I$22:$L$24,'[1]Баланс мощности'!$O$11</definedName>
    <definedName name="P3_SCOPE_PROT8" hidden="1">'[1]П.1.16. оплата труда ОПР'!#REF!,'[1]П.1.16. оплата труда ОПР'!#REF!,'[1]П.1.16. оплата труда ОПР'!#REF!,'[1]П.1.16. оплата труда ОПР'!#REF!,'[1]П.1.16. оплата труда ОПР'!#REF!</definedName>
    <definedName name="P4_SC_PROT1" hidden="1">'[4]Баланс энергии'!#REF!,'[4]Баланс энергии'!#REF!,'[4]Баланс энергии'!#REF!,'[4]Баланс энергии'!#REF!,'[4]Баланс энергии'!#REF!</definedName>
    <definedName name="P4_SC_PROT15" hidden="1">'[4]П.1.20. расшифровка КВЛ 2010'!$C$29:$G$30,'[4]П.1.20. расшифровка КВЛ 2010'!$C$25:$G$26,'[4]П.1.20. расшифровка КВЛ 2010'!$C$21:$G$22</definedName>
    <definedName name="P4_SC_PROT2" hidden="1">'[4]Баланс мощности'!#REF!,'[4]Баланс мощности'!#REF!,'[4]Баланс мощности'!#REF!,'[4]Баланс мощности'!#REF!,'[4]Баланс мощности'!#REF!</definedName>
    <definedName name="P4_SC_PROT26" hidden="1">'[4]П.1.20. расшифровка КВЛ 2010'!$C$29:$G$30,'[4]П.1.20. расшифровка КВЛ 2010'!$C$25:$G$26,'[4]П.1.20. расшифровка КВЛ 2010'!$C$21:$G$22</definedName>
    <definedName name="P4_SC_PROT7" hidden="1">'[4]П.1.16. оплата труда'!$D$16,'[4]П.1.16. оплата труда'!$D$13,'[4]П.1.16. оплата труда'!$F$13,'[4]П.1.16. оплата труда'!$G$15,'[4]П.1.16. оплата труда'!$G$12</definedName>
    <definedName name="P4_SCOPE_PROT1" hidden="1">#REF!,#REF!,#REF!,#REF!,#REF!</definedName>
    <definedName name="P4_SCOPE_PROT14" hidden="1">#REF!,#REF!,#REF!,#REF!,#REF!,#REF!,#REF!,#REF!,#REF!</definedName>
    <definedName name="P4_SCOPE_PROT2" hidden="1">'[1]Баланс мощности'!$Q$11:$Q$12,'[1]Баланс мощности'!$N$14:$Q$17,'[1]Баланс мощности'!$N$20:$Q$20,'[1]Баланс мощности'!$N$22:$Q$24,'[1]Баланс мощности'!$T$11</definedName>
    <definedName name="P4_SCOPE_PROT8" hidden="1">'[1]П.1.16. оплата труда ОПР'!#REF!,'[1]П.1.16. оплата труда ОПР'!#REF!,'[1]П.1.16. оплата труда ОПР'!#REF!,'[1]П.1.16. оплата труда ОПР'!#REF!,'[1]П.1.16. оплата труда ОПР'!#REF!</definedName>
    <definedName name="P5_SC_PROT1" hidden="1">'[4]Баланс энергии'!#REF!,'[4]Баланс энергии'!#REF!,'[4]Баланс энергии'!#REF!,'[4]Баланс энергии'!#REF!,'[4]Баланс энергии'!#REF!</definedName>
    <definedName name="P5_SC_PROT15" hidden="1">'[4]П.1.20. расшифровка КВЛ 2010'!$C$17:$G$18,'[4]П.1.20. расшифровка КВЛ 2010'!$C$12:$G$14,'[4]П.1.20. расшифровка КВЛ 2010'!$A$4:$G$4</definedName>
    <definedName name="P5_SC_PROT26" hidden="1">'[4]П.1.20. расшифровка КВЛ 2010'!$C$17:$G$18,'[4]П.1.20. расшифровка КВЛ 2010'!$C$12:$G$14,'[4]П.1.20. расшифровка КВЛ 2010'!$A$4:$G$4</definedName>
    <definedName name="P5_SC_PROT7" hidden="1">'[4]П.1.16. оплата труда'!$F$10:$G$10,'[4]П.1.16. оплата труда'!$D$10,'[4]П.1.16. оплата труда'!$C$8:$G$8,'[4]П.1.16. оплата труда'!$C$29:$C$30,P1_SC_PROT7</definedName>
    <definedName name="P5_SCOPE_PROT1" hidden="1">#REF!,#REF!,#REF!,#REF!,#REF!</definedName>
    <definedName name="P5_SCOPE_PROT2" hidden="1">'[1]Баланс мощности'!$V$11:$V$12,'[1]Баланс мощности'!$S$14:$V$17,'[1]Баланс мощности'!$S$20:$V$20,'[1]Баланс мощности'!$S$22:$V$24,'[1]Баланс мощности'!#REF!</definedName>
    <definedName name="P5_SCOPE_PROT8" hidden="1">'[1]П.1.16. оплата труда ОПР'!#REF!,'[1]П.1.16. оплата труда ОПР'!#REF!,'[1]П.1.16. оплата труда ОПР'!#REF!,'[1]П.1.16. оплата труда ОПР'!#REF!,'[1]П.1.16. оплата труда ОПР'!#REF!</definedName>
    <definedName name="P6_SC_PROT1" hidden="1">'[4]Баланс энергии'!#REF!,'[4]Баланс энергии'!#REF!,'[4]Баланс энергии'!#REF!,'[4]Баланс энергии'!$B$8:$B$9,P1_SC_PROT1,P2_SC_PROT1</definedName>
    <definedName name="P6_SCOPE_PROT1" hidden="1">#REF!,#REF!,#REF!,#REF!,P1_SCOPE_PROT1,P2_SCOPE_PROT1</definedName>
    <definedName name="P6_SCOPE_PROT8" hidden="1">'[1]П.1.16. оплата труда ОПР'!#REF!,'[1]П.1.16. оплата труда ОПР'!#REF!,'[1]П.1.16. оплата труда ОПР'!#REF!,'[1]П.1.16. оплата труда ОПР'!#REF!</definedName>
    <definedName name="SC_PROT1">P3_SC_PROT1,P4_SC_PROT1,P5_SC_PROT1,P6_SC_PROT1</definedName>
    <definedName name="SC_PROT10">'[4]Ремонты 2011'!$G$9:$G$11,P1_SC_PROT10</definedName>
    <definedName name="SC_PROT11">'[4]Сводная ремонт'!$F$10:$F$11,'[4]Сводная ремонт'!$C$14:$F$15,'[4]Сводная ремонт'!$D$10:$D$11</definedName>
    <definedName name="SC_PROT12">'[4]Проч.прямые'!$A$3:$F$3,'[4]Проч.прямые'!$A$11:$F$13</definedName>
    <definedName name="SC_PROT13">'[1]Цеховые'!$D$21,'[1]Цеховые'!$E$11:$F$19,'[1]Цеховые'!$C$11:$C$19,'[1]Цеховые'!$A$11:$A$19,'[1]Цеховые'!$A$3:$F$3,'[1]Цеховые'!$B$21</definedName>
    <definedName name="SC_PROT14">'[4]Общеэксплуатационные'!$A$3:$F$3,'[4]Общеэксплуатационные'!$A$11:$A$13,P1_SC_PROT14</definedName>
    <definedName name="SC_PROT15">'[4]П.1.20. расшифровка КВЛ 2010'!$A$12:$A$14,P1_SC_PROT15,P2_SC_PROT15,P3_SC_PROT15,P4_SC_PROT15,P5_SC_PROT15</definedName>
    <definedName name="SC_PROT16">'[4]КВЛ Сводная'!$B$8:$E$11,'[4]КВЛ Сводная'!$A$3:$F$3</definedName>
    <definedName name="SC_PROT17">'[4]соц характер'!$E$19:$F$20,'[4]соц характер'!$B$22,'[4]соц характер'!$D$22,'[4]соц характер'!$A$10:$A$11,P1_SC_PROT17,P2_SC_PROT17</definedName>
    <definedName name="SC_PROT18">'[4]Н на Им'!$B$10,'[4]Н на Им'!$D$10,'[4]Н на Им'!$E$8:$F$9,'[4]Н на Им'!$F$11:$F$15,'[4]Н на Им'!$C$8:$C$9</definedName>
    <definedName name="SC_PROT19">'[4]П.1.18. Калькуляция'!$C$23:$G$23,'[4]П.1.18. Калькуляция'!$A$3:$G$3,'[4]П.1.18. Калькуляция'!$C$13:$F$16</definedName>
    <definedName name="SC_PROT2">P1_SC_PROT2,P2_SC_PROT2,P3_SC_PROT2,P4_SC_PROT2</definedName>
    <definedName name="SC_PROT20">'[4]П.1.21 Прибыль'!$C$8:$F$11,'[4]П.1.21 Прибыль'!$A$3:$H$3</definedName>
    <definedName name="SC_PROT21">'[4]П.1.24'!#REF!,'[4]П.1.24'!#REF!,'[4]П.1.24'!#REF!</definedName>
    <definedName name="SC_PROT22">'[4]П.1.25'!#REF!,'[4]П.1.25'!#REF!</definedName>
    <definedName name="SC_PROT3">'[4]П2.1'!$G$29:$G$38,'[4]П2.1'!$G$8:$G$27,'[4]П2.1'!$G$41:$G$44</definedName>
    <definedName name="SC_PROT5">'[4]амортизация по уровням напряжен'!$D$20:$F$23,'[4]амортизация по уровням напряжен'!$I$20:$I$23,'[4]амортизация по уровням напряжен'!$D$10:$F$13,P1_SC_PROT5</definedName>
    <definedName name="SC_PROT6">'[4]П.1.17'!$C$8:$G$10,'[4]П.1.17'!$C$14:$G$14</definedName>
    <definedName name="SC_PROT7">P2_SC_PROT7,P3_SC_PROT7,P4_SC_PROT7,P5_SC_PROT7</definedName>
    <definedName name="SC_PROT9">'[4]материалы'!$D$12,'[4]материалы'!$C$9:$C$10,'[4]материалы'!$E$9:$F$10,'[4]материалы'!$A$9:$A$10,'[4]материалы'!$B$12</definedName>
    <definedName name="SCOPE_DIP1_1">#REF!</definedName>
    <definedName name="SCOPE_DIP1_2">#REF!</definedName>
    <definedName name="SCOPE_MNTH">'[1]TEHSHEET'!$E$7:$E$18</definedName>
    <definedName name="SCOPE_PROT1">P3_SCOPE_PROT1,P4_SCOPE_PROT1,P5_SCOPE_PROT1,P6_SCOPE_PROT1</definedName>
    <definedName name="SCOPE_PROT10">'[1]материалы'!#REF!,'[1]материалы'!#REF!,'[1]материалы'!#REF!,'[1]материалы'!#REF!,'[1]материалы'!#REF!,'[1]материалы'!#REF!</definedName>
    <definedName name="SCOPE_PROT11">'[1]Ремонты 2012'!$G$8:$G$11,'[1]Ремонты 2012'!$A$15:$G$19,'[1]Ремонты 2012'!$G$21,'[1]Ремонты 2012'!$A$8:$E$11</definedName>
    <definedName name="SCOPE_PROT12">'[1]Сводная ремонт'!$B$11:$E$12,'[1]Сводная ремонт'!$E$7:$F$8,'[1]Сводная ремонт'!$C$7:$C$8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'[1]Пл за Зем'!$B$7:$F$7,'[1]Пл за Зем'!$A$10:$F$14</definedName>
    <definedName name="SCOPE_PROT16">'[1]Транспортн'!#REF!,'[1]Транспортн'!#REF!,'[1]Транспортн'!#REF!,P1_SCOPE_PROT16</definedName>
    <definedName name="SCOPE_PROT17">#REF!</definedName>
    <definedName name="SCOPE_PROT18">#REF!,#REF!,#REF!</definedName>
    <definedName name="SCOPE_PROT19">'[1]Аренда им'!$A$15:$F$20,'[1]Аренда им'!$A$8:$F$12,'[1]Аренда им'!$A$23:$F$27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'[1]Др проч'!$C$6:$C$10,'[1]Др проч'!$E$6:$F$10,'[1]Др проч'!$D$12,'[1]Др проч'!$B$12,'[1]Др проч'!$A$6:$A$10</definedName>
    <definedName name="SCOPE_PROT24">#REF!,#REF!,#REF!,#REF!,#REF!</definedName>
    <definedName name="SCOPE_PROT25">'[1]Н на Им'!$E$7:$F$8,'[1]Н на Им'!$B$11,'[1]Н на Им'!$D$11,'[1]Н на Им'!#REF!,'[1]Н на Им'!$C$7:$C$8</definedName>
    <definedName name="SCOPE_PROT26">#REF!,#REF!,#REF!,#REF!,#REF!</definedName>
    <definedName name="SCOPE_PROT27">'[1] КВЛ 2012'!#REF!,'[1] КВЛ 2012'!#REF!,'[1] КВЛ 2012'!#REF!,'[1] КВЛ 2012'!$A$2:$D$2,'[1] КВЛ 2012'!#REF!,P1_SCOPE_PROT27,P2_SCOPE_PROT27</definedName>
    <definedName name="SCOPE_PROT28">'[1]КВЛ Сводная '!$B$7:$E$10</definedName>
    <definedName name="SCOPE_PROT29">'[1]соц характер'!$A$12:$F$14,'[1]соц характер'!$B$16:$F$18,'[1]соц характер'!$A$20:$F$22,'[1]соц характер'!$A$7:$F$9</definedName>
    <definedName name="SCOPE_PROT3">'[1]П2.2'!$G$30:$G$39,'[1]П2.2'!$G$9:$G$28,'[1]П2.2'!$G$42:$G$45</definedName>
    <definedName name="SCOPE_PROT30">#REF!</definedName>
    <definedName name="SCOPE_PROT31">'[1] НВВ передача'!#REF!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'[1]П.1.17'!$F$9:$G$11,'[1]П.1.17'!$C$15:$G$15,'[1]П.1.17'!$D$9:$D$11</definedName>
    <definedName name="SCOPE_PROT7">#REF!,#REF!,#REF!,#REF!,#REF!</definedName>
    <definedName name="SCOPE_PROT8">'[1]П.1.16. оплата труда ОПР'!#REF!,P1_SCOPE_PROT8,P2_SCOPE_PROT8,P3_SCOPE_PROT8,P4_SCOPE_PROT8,P5_SCOPE_PROT8,P6_SCOPE_PROT8</definedName>
    <definedName name="SCOPE_PROT9">'[1]Страх. взносы'!$C$8:$G$9</definedName>
    <definedName name="T3?L1.4.1">#REF!</definedName>
    <definedName name="T3?L1.5.1">#REF!</definedName>
    <definedName name="БазовыйПериод">'[2]Заголовок'!$B$15</definedName>
    <definedName name="ЗП1">'[3]Лист13'!$A$2</definedName>
    <definedName name="ЗП2">'[3]Лист13'!$B$2</definedName>
    <definedName name="ЗП3">'[3]Лист13'!$C$2</definedName>
    <definedName name="ЗП4">'[3]Лист13'!$D$2</definedName>
    <definedName name="название">'[1] НВВ передача'!#REF!</definedName>
    <definedName name="ОтпускЭлектроэнергииИтогоБаз">'[2]6'!$C$15</definedName>
    <definedName name="ОтпускЭлектроэнергииИтогоРег">'[2]6'!$C$24</definedName>
    <definedName name="ПериодРегулирования">'[2]Заголовок'!$B$14</definedName>
  </definedNames>
  <calcPr fullCalcOnLoad="1"/>
</workbook>
</file>

<file path=xl/sharedStrings.xml><?xml version="1.0" encoding="utf-8"?>
<sst xmlns="http://schemas.openxmlformats.org/spreadsheetml/2006/main" count="73" uniqueCount="53">
  <si>
    <t>1</t>
  </si>
  <si>
    <t>2</t>
  </si>
  <si>
    <t>ОАО "Ставровский завод автотракторного оборудования"</t>
  </si>
  <si>
    <t>Налог на прибыль</t>
  </si>
  <si>
    <t>1.1.</t>
  </si>
  <si>
    <t>1.3.</t>
  </si>
  <si>
    <t>Необходимая валовая выручка на содержание (котловая)</t>
  </si>
  <si>
    <t>№   п/п</t>
  </si>
  <si>
    <t>Показатель</t>
  </si>
  <si>
    <t>Ед.изм.</t>
  </si>
  <si>
    <t>План</t>
  </si>
  <si>
    <t>Факт</t>
  </si>
  <si>
    <t>I</t>
  </si>
  <si>
    <t>Необходимая валовая выручка на содержание (собственная)</t>
  </si>
  <si>
    <t>1.1.1.</t>
  </si>
  <si>
    <t>Материальные расходы,всего</t>
  </si>
  <si>
    <t>1.1.1.1.</t>
  </si>
  <si>
    <t>в том числе на ремонт</t>
  </si>
  <si>
    <t>1.1.2.</t>
  </si>
  <si>
    <t>Фонд оплаты труда</t>
  </si>
  <si>
    <t>1.1.3.</t>
  </si>
  <si>
    <t>Прочие подконтрольные расходы</t>
  </si>
  <si>
    <t>Неподконтрольные расходы, включенные в НВВ, всего, в том числе:</t>
  </si>
  <si>
    <t>Подконтрольные расходы, всего, втом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</si>
  <si>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</si>
  <si>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</si>
  <si>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</si>
  <si>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</si>
  <si>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</si>
  <si>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</si>
  <si>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</si>
  <si>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1.3.5.</t>
  </si>
  <si>
    <t>Прочие налоги</t>
  </si>
  <si>
    <t>1.3.6.</t>
  </si>
  <si>
    <t>1.3.7.</t>
  </si>
  <si>
    <t>Прочие неподконтрольные расходы</t>
  </si>
  <si>
    <t>тыс.руб.</t>
  </si>
  <si>
    <t>II</t>
  </si>
  <si>
    <t>III</t>
  </si>
  <si>
    <t>IV</t>
  </si>
  <si>
    <t>Недополученный по независящим причинам доход (+)/ избыток средств, полоченный в предыдущем периоде регулирования (-)</t>
  </si>
  <si>
    <t>Необходимая валовая выручка оплату технологического расхода электроэнергии (котловая)</t>
  </si>
  <si>
    <t>Необходимая валовая выручка оплату технологического расхода электроэнергии (собственная)</t>
  </si>
  <si>
    <t>Стрктура и объем затрат на оказание услуг по передаче электрической энергии сетевой организацией</t>
  </si>
  <si>
    <t>1.1.2.1.</t>
  </si>
  <si>
    <t>Справочно: расходы на ремонт, всего (п.1.1.1.1.+1.1.2.1.)</t>
  </si>
  <si>
    <t>к Приказу Федеральной</t>
  </si>
  <si>
    <t>службы по тарифам</t>
  </si>
  <si>
    <t>от 02.03.2011 № 56-э</t>
  </si>
  <si>
    <t>Приложение № 2</t>
  </si>
  <si>
    <t>на 2013 год</t>
  </si>
  <si>
    <t>2013 год</t>
  </si>
  <si>
    <t>с 01.07.2013г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</si>
</sst>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%"/>
    <numFmt numFmtId="167" formatCode="#,##0.0"/>
    <numFmt numFmtId="168" formatCode="#,##0.000"/>
    <numFmt numFmtId="169" formatCode="#,##0.0000"/>
    <numFmt numFmtId="170" formatCode="&quot;$&quot;#,##0_);[Red]\(&quot;$&quot;#,##0\)"/>
    <numFmt numFmtId="171" formatCode="_-* #,##0_$_-;\-* #,##0_$_-;_-* &quot;-&quot;_$_-;_-@_-"/>
    <numFmt numFmtId="172" formatCode="_-* #,##0.00&quot;$&quot;_-;\-* #,##0.00&quot;$&quot;_-;_-* &quot;-&quot;??&quot;$&quot;_-;_-@_-"/>
    <numFmt numFmtId="173" formatCode="_-* #,##0.00_$_-;\-* #,##0.00_$_-;_-* &quot;-&quot;??_$_-;_-@_-"/>
    <numFmt numFmtId="174" formatCode="0.000"/>
    <numFmt numFmtId="175" formatCode="mm/yy"/>
    <numFmt numFmtId="176" formatCode="0.000%"/>
    <numFmt numFmtId="177" formatCode="000000"/>
    <numFmt numFmtId="178" formatCode="0.000000"/>
    <numFmt numFmtId="179" formatCode="0.00000"/>
    <numFmt numFmtId="180" formatCode="0.00000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.0000%"/>
    <numFmt numFmtId="190" formatCode="0.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00000"/>
    <numFmt numFmtId="195" formatCode="0;0;"/>
    <numFmt numFmtId="196" formatCode="_-* #,##0.0\ &quot;р.&quot;_-;\-* #,##0.0\ &quot;р.&quot;_-;_-* &quot;-&quot;\ &quot;р.&quot;_-;_-@_-"/>
    <numFmt numFmtId="197" formatCode="_-* #,##0.00\ &quot;р.&quot;_-;\-* #,##0.00\ &quot;р.&quot;_-;_-* &quot;-&quot;\ &quot;р.&quot;_-;_-@_-"/>
    <numFmt numFmtId="198" formatCode="0.000000000"/>
    <numFmt numFmtId="199" formatCode="#,##0.00\ _р_."/>
    <numFmt numFmtId="200" formatCode="#,##0.000\ _р_."/>
    <numFmt numFmtId="201" formatCode="#,##0.0\ _р_."/>
    <numFmt numFmtId="202" formatCode="#,##0\ _р_."/>
    <numFmt numFmtId="203" formatCode="#,##0.0_р_."/>
    <numFmt numFmtId="204" formatCode="#,##0&quot;р.&quot;"/>
    <numFmt numFmtId="205" formatCode="0;[Red]0"/>
    <numFmt numFmtId="206" formatCode="#,##0_р_."/>
    <numFmt numFmtId="207" formatCode="dd/mm/yy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_р_._-;\-* #,##0.0_р_._-;_-* &quot;-&quot;??_р_._-;_-@_-"/>
    <numFmt numFmtId="211" formatCode="0.0000000000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  <numFmt numFmtId="217" formatCode="#,##0.0000000000"/>
    <numFmt numFmtId="218" formatCode="#,##0.00000000000"/>
    <numFmt numFmtId="219" formatCode="#,##0.000000000000"/>
    <numFmt numFmtId="220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Border="0">
      <alignment horizontal="center" vertical="center" wrapText="1"/>
      <protection/>
    </xf>
    <xf numFmtId="4" fontId="22" fillId="21" borderId="7" applyBorder="0">
      <alignment horizontal="right"/>
      <protection/>
    </xf>
    <xf numFmtId="0" fontId="23" fillId="0" borderId="8" applyNumberFormat="0" applyFill="0" applyAlignment="0" applyProtection="0"/>
    <xf numFmtId="0" fontId="24" fillId="22" borderId="9" applyNumberFormat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6" fillId="0" borderId="0">
      <alignment/>
      <protection/>
    </xf>
    <xf numFmtId="173" fontId="31" fillId="0" borderId="0">
      <alignment vertical="top"/>
      <protection/>
    </xf>
    <xf numFmtId="0" fontId="32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2" fillId="4" borderId="0" applyFont="0" applyBorder="0">
      <alignment horizontal="right"/>
      <protection/>
    </xf>
    <xf numFmtId="4" fontId="22" fillId="4" borderId="12" applyBorder="0">
      <alignment horizontal="right"/>
      <protection/>
    </xf>
    <xf numFmtId="0" fontId="34" fillId="4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36" fillId="0" borderId="13" xfId="0" applyNumberFormat="1" applyFont="1" applyBorder="1" applyAlignment="1" applyProtection="1">
      <alignment horizontal="center" wrapText="1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 applyProtection="1">
      <alignment horizontal="center" wrapText="1"/>
      <protection locked="0"/>
    </xf>
    <xf numFmtId="4" fontId="2" fillId="4" borderId="13" xfId="0" applyNumberFormat="1" applyFont="1" applyFill="1" applyBorder="1" applyAlignment="1" applyProtection="1">
      <alignment horizontal="center" vertical="center"/>
      <protection locked="0"/>
    </xf>
    <xf numFmtId="4" fontId="2" fillId="4" borderId="13" xfId="0" applyNumberFormat="1" applyFont="1" applyFill="1" applyBorder="1" applyAlignment="1" applyProtection="1">
      <alignment horizontal="center" vertical="center"/>
      <protection/>
    </xf>
    <xf numFmtId="4" fontId="4" fillId="4" borderId="13" xfId="0" applyNumberFormat="1" applyFont="1" applyFill="1" applyBorder="1" applyAlignment="1" applyProtection="1">
      <alignment horizontal="center" vertical="center"/>
      <protection/>
    </xf>
    <xf numFmtId="4" fontId="38" fillId="4" borderId="13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" fontId="2" fillId="4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hidden="1" locked="0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9" fillId="0" borderId="0" xfId="0" applyFont="1" applyAlignment="1">
      <alignment horizontal="center"/>
    </xf>
    <xf numFmtId="49" fontId="36" fillId="0" borderId="0" xfId="0" applyNumberFormat="1" applyFont="1" applyBorder="1" applyAlignment="1" applyProtection="1">
      <alignment horizontal="left" vertical="center" wrapText="1"/>
      <protection locked="0"/>
    </xf>
    <xf numFmtId="49" fontId="40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hidden="1"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37" fillId="0" borderId="20" xfId="0" applyNumberFormat="1" applyFont="1" applyBorder="1" applyAlignment="1" applyProtection="1">
      <alignment horizontal="center" vertical="center" wrapText="1"/>
      <protection locked="0"/>
    </xf>
    <xf numFmtId="49" fontId="40" fillId="0" borderId="15" xfId="0" applyNumberFormat="1" applyFont="1" applyBorder="1" applyAlignment="1" applyProtection="1">
      <alignment horizontal="center" vertical="center" wrapText="1"/>
      <protection locked="0"/>
    </xf>
    <xf numFmtId="49" fontId="37" fillId="0" borderId="15" xfId="0" applyNumberFormat="1" applyFont="1" applyBorder="1" applyAlignment="1" applyProtection="1">
      <alignment horizontal="center" vertical="center" wrapText="1"/>
      <protection locked="0"/>
    </xf>
    <xf numFmtId="49" fontId="37" fillId="0" borderId="24" xfId="0" applyNumberFormat="1" applyFont="1" applyBorder="1" applyAlignment="1" applyProtection="1">
      <alignment horizontal="center" vertical="center" wrapText="1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49" fontId="37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wrapText="1"/>
      <protection locked="0"/>
    </xf>
    <xf numFmtId="49" fontId="4" fillId="0" borderId="24" xfId="0" applyNumberFormat="1" applyFont="1" applyFill="1" applyBorder="1" applyAlignment="1" applyProtection="1">
      <alignment horizontal="center" wrapText="1"/>
      <protection locked="0"/>
    </xf>
    <xf numFmtId="49" fontId="2" fillId="0" borderId="27" xfId="0" applyNumberFormat="1" applyFont="1" applyFill="1" applyBorder="1" applyAlignment="1" applyProtection="1">
      <alignment wrapText="1"/>
      <protection locked="0"/>
    </xf>
    <xf numFmtId="49" fontId="36" fillId="0" borderId="24" xfId="0" applyNumberFormat="1" applyFont="1" applyBorder="1" applyAlignment="1" applyProtection="1">
      <alignment wrapText="1"/>
      <protection locked="0"/>
    </xf>
    <xf numFmtId="49" fontId="36" fillId="0" borderId="15" xfId="0" applyNumberFormat="1" applyFont="1" applyBorder="1" applyAlignment="1" applyProtection="1">
      <alignment horizontal="center" vertical="center" wrapText="1"/>
      <protection locked="0"/>
    </xf>
    <xf numFmtId="49" fontId="36" fillId="0" borderId="28" xfId="0" applyNumberFormat="1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49" fontId="36" fillId="0" borderId="28" xfId="0" applyNumberFormat="1" applyFont="1" applyBorder="1" applyAlignment="1" applyProtection="1">
      <alignment horizontal="center" wrapText="1"/>
      <protection locked="0"/>
    </xf>
    <xf numFmtId="49" fontId="36" fillId="0" borderId="29" xfId="0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4" fontId="37" fillId="4" borderId="30" xfId="0" applyNumberFormat="1" applyFont="1" applyFill="1" applyBorder="1" applyAlignment="1" applyProtection="1">
      <alignment horizontal="center" vertical="center" wrapText="1"/>
      <protection locked="0"/>
    </xf>
    <xf numFmtId="4" fontId="37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31" xfId="0" applyNumberFormat="1" applyFont="1" applyFill="1" applyBorder="1" applyAlignment="1" applyProtection="1">
      <alignment horizontal="center" vertical="center"/>
      <protection locked="0"/>
    </xf>
    <xf numFmtId="4" fontId="38" fillId="4" borderId="31" xfId="0" applyNumberFormat="1" applyFont="1" applyFill="1" applyBorder="1" applyAlignment="1" applyProtection="1">
      <alignment horizontal="center" vertical="center"/>
      <protection locked="0"/>
    </xf>
    <xf numFmtId="4" fontId="36" fillId="4" borderId="31" xfId="0" applyNumberFormat="1" applyFont="1" applyFill="1" applyBorder="1" applyAlignment="1" applyProtection="1">
      <alignment horizontal="center" vertical="center"/>
      <protection locked="0"/>
    </xf>
    <xf numFmtId="4" fontId="4" fillId="4" borderId="31" xfId="0" applyNumberFormat="1" applyFont="1" applyFill="1" applyBorder="1" applyAlignment="1" applyProtection="1">
      <alignment horizontal="center" vertical="center"/>
      <protection locked="0"/>
    </xf>
    <xf numFmtId="4" fontId="2" fillId="4" borderId="31" xfId="0" applyNumberFormat="1" applyFont="1" applyFill="1" applyBorder="1" applyAlignment="1" applyProtection="1">
      <alignment horizontal="center" vertical="center"/>
      <protection/>
    </xf>
    <xf numFmtId="4" fontId="36" fillId="4" borderId="32" xfId="0" applyNumberFormat="1" applyFont="1" applyFill="1" applyBorder="1" applyAlignment="1" applyProtection="1">
      <alignment horizontal="center" vertical="center"/>
      <protection locked="0"/>
    </xf>
    <xf numFmtId="4" fontId="2" fillId="4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" fontId="4" fillId="4" borderId="16" xfId="0" applyNumberFormat="1" applyFont="1" applyFill="1" applyBorder="1" applyAlignment="1" applyProtection="1">
      <alignment horizontal="center" vertical="center"/>
      <protection/>
    </xf>
  </cellXfs>
  <cellStyles count="66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_laroux" xfId="34"/>
    <cellStyle name="Comma_laroux" xfId="35"/>
    <cellStyle name="Currency [0]" xfId="36"/>
    <cellStyle name="Currency_laroux" xfId="37"/>
    <cellStyle name="Normal_ASUS" xfId="38"/>
    <cellStyle name="Normal1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" xfId="53"/>
    <cellStyle name="Заголовок 1" xfId="54"/>
    <cellStyle name="Заголовок 2" xfId="55"/>
    <cellStyle name="Заголовок 3" xfId="56"/>
    <cellStyle name="Заголовок 4" xfId="57"/>
    <cellStyle name="ЗаголовокСтолбца" xfId="58"/>
    <cellStyle name="Значение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Текст предупреждения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Хороший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ksandrova\&#1056;&#1072;&#1073;&#1086;&#1095;&#1080;&#1081;%20&#1089;&#1090;&#1086;&#1083;\&#1057;&#1072;&#1081;&#1090;-&#1087;&#1088;&#1086;&#1084;&#1087;&#1072;&#1088;&#1082;\&#1057;&#1090;&#1072;&#1085;&#1076;&#1072;&#1088;&#1090;&#1099;%20&#1088;&#1072;&#1089;&#1082;&#1088;&#1099;&#1090;&#1080;&#1103;%20&#1080;&#1085;&#1092;&#1086;&#1088;&#1084;&#1072;&#1094;&#1080;&#1080;\&#1050;%20&#1079;&#1072;&#1084;&#1077;&#1085;&#1077;%20&#1085;&#1072;%20&#1089;&#1072;&#1081;&#1090;&#1077;\&#1064;&#1072;&#1073;&#1083;&#1086;&#1085;%20&#1054;&#1040;&#1054;%20&#1057;&#1090;&#1072;&#1074;&#1088;&#1086;&#1074;&#1089;&#1082;&#1080;&#1081;%20&#1079;&#1072;&#1074;&#1086;&#1076;%20&#1040;&#1058;&#1054;%202012%20&#1056;&#1040;&#1041;&#1054;&#1063;&#1048;&#10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58;&#1051;&#1054;&#1042;&#1054;&#1049;%20&#1058;&#1040;&#1056;&#1048;&#1060;%202011\&#1064;&#1072;&#1073;&#1083;&#1086;&#1085;&#1099;%202011\&#1069;&#1069;_&#1055;&#1088;&#1086;&#1095;&#1080;&#1077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энергии (транзит)"/>
      <sheetName val="Баланс мощности"/>
      <sheetName val="П2.1"/>
      <sheetName val="П2.2"/>
      <sheetName val="материалы"/>
      <sheetName val="Ремонты 2010"/>
      <sheetName val="Ремонты 2011"/>
      <sheetName val="Ремонты 2012"/>
      <sheetName val="Сводная ремонт"/>
      <sheetName val="П.1.16. оплата труда ОПР"/>
      <sheetName val="Цеховые"/>
      <sheetName val="Общеэксплуатационные"/>
      <sheetName val="Др проч"/>
      <sheetName val="соц характер"/>
      <sheetName val="Аренда им"/>
      <sheetName val="Страх. взносы"/>
      <sheetName val="Пл за Зем"/>
      <sheetName val="Транспортн"/>
      <sheetName val="Н на Им"/>
      <sheetName val="Налог на прибыль"/>
      <sheetName val="Ввод выбытие 2012"/>
      <sheetName val="Ввод выбытие 2013"/>
      <sheetName val="Ввод выбытие 2014"/>
      <sheetName val="Ввод выбытие 2015"/>
      <sheetName val="Ввод выбытие 2016"/>
      <sheetName val="Расчет амортизации"/>
      <sheetName val="П.1.17"/>
      <sheetName val=" КВЛ 2010"/>
      <sheetName val=" КВЛ 2011"/>
      <sheetName val=" КВЛ 2012"/>
      <sheetName val=" КВЛ 2013"/>
      <sheetName val=" КВЛ 2014"/>
      <sheetName val=" КВЛ 2015"/>
      <sheetName val=" КВЛ 2016"/>
      <sheetName val="КВЛ Сводная "/>
      <sheetName val="Прочие НР"/>
      <sheetName val="Выпадающие и избыток"/>
      <sheetName val=" НВВ передача"/>
      <sheetName val="НВВ по дан. предпр."/>
      <sheetName val="НВВ по дан.экспертов"/>
      <sheetName val="Смета итоговая по данным орг."/>
      <sheetName val="TEHSHEET"/>
      <sheetName val="Смета итоговая по дан. эксп."/>
    </sheetNames>
    <sheetDataSet>
      <sheetData sheetId="3">
        <row r="16">
          <cell r="D16">
            <v>12.03496</v>
          </cell>
          <cell r="I16">
            <v>12.03496</v>
          </cell>
          <cell r="N16">
            <v>9.985795506453456</v>
          </cell>
          <cell r="S16">
            <v>11.68</v>
          </cell>
        </row>
        <row r="22">
          <cell r="F22">
            <v>1.95</v>
          </cell>
          <cell r="K22">
            <v>1.9</v>
          </cell>
          <cell r="P22">
            <v>1.95</v>
          </cell>
          <cell r="U22">
            <v>1.95</v>
          </cell>
        </row>
        <row r="23">
          <cell r="F23">
            <v>3.6997</v>
          </cell>
          <cell r="K23">
            <v>3.7497</v>
          </cell>
          <cell r="P23">
            <v>1.7377</v>
          </cell>
          <cell r="U23">
            <v>3.3599</v>
          </cell>
        </row>
        <row r="24">
          <cell r="D24">
            <v>6</v>
          </cell>
          <cell r="I24">
            <v>6</v>
          </cell>
          <cell r="N24">
            <v>6</v>
          </cell>
          <cell r="S24">
            <v>6</v>
          </cell>
        </row>
      </sheetData>
      <sheetData sheetId="5">
        <row r="14">
          <cell r="G14">
            <v>1</v>
          </cell>
        </row>
        <row r="21">
          <cell r="G21">
            <v>2</v>
          </cell>
        </row>
        <row r="34">
          <cell r="G34">
            <v>6</v>
          </cell>
        </row>
        <row r="35">
          <cell r="G35">
            <v>33</v>
          </cell>
        </row>
        <row r="39">
          <cell r="G39">
            <v>6</v>
          </cell>
        </row>
      </sheetData>
      <sheetData sheetId="10">
        <row r="7">
          <cell r="C7">
            <v>1319.2043100000003</v>
          </cell>
          <cell r="E7">
            <v>3700</v>
          </cell>
          <cell r="F7">
            <v>0</v>
          </cell>
        </row>
        <row r="8">
          <cell r="C8">
            <v>0</v>
          </cell>
          <cell r="E8">
            <v>0</v>
          </cell>
          <cell r="F8">
            <v>0</v>
          </cell>
        </row>
        <row r="11">
          <cell r="B11">
            <v>2410.9</v>
          </cell>
          <cell r="C11">
            <v>1319.2043100000003</v>
          </cell>
          <cell r="D11">
            <v>2601.3611</v>
          </cell>
          <cell r="E11">
            <v>3700</v>
          </cell>
        </row>
        <row r="12">
          <cell r="C12">
            <v>0</v>
          </cell>
          <cell r="E12">
            <v>0</v>
          </cell>
        </row>
      </sheetData>
      <sheetData sheetId="12">
        <row r="3">
          <cell r="A3" t="str">
            <v>Цеховые расходы </v>
          </cell>
        </row>
        <row r="11">
          <cell r="A11" t="str">
            <v>спецодежда</v>
          </cell>
          <cell r="C11">
            <v>11.438</v>
          </cell>
          <cell r="E11">
            <v>12.581800000000001</v>
          </cell>
          <cell r="F11">
            <v>13.210890000000003</v>
          </cell>
        </row>
        <row r="12">
          <cell r="A12" t="str">
            <v>инструмент</v>
          </cell>
          <cell r="C12">
            <v>0.0754</v>
          </cell>
          <cell r="E12">
            <v>0.08294</v>
          </cell>
          <cell r="F12">
            <v>0.087087</v>
          </cell>
        </row>
        <row r="13">
          <cell r="A13" t="str">
            <v>услуги сторонних организаций</v>
          </cell>
          <cell r="C13">
            <v>11.25</v>
          </cell>
          <cell r="E13">
            <v>12.375000000000002</v>
          </cell>
          <cell r="F13">
            <v>12.993750000000002</v>
          </cell>
        </row>
        <row r="14">
          <cell r="A14" t="str">
            <v>аренда транспорта/услуги сторонних</v>
          </cell>
          <cell r="E14">
            <v>0</v>
          </cell>
          <cell r="F14">
            <v>0</v>
          </cell>
        </row>
        <row r="15">
          <cell r="A15" t="str">
            <v>мобильная связь</v>
          </cell>
          <cell r="C15">
            <v>2.354</v>
          </cell>
          <cell r="E15">
            <v>2.5894000000000004</v>
          </cell>
          <cell r="F15">
            <v>2.7188700000000003</v>
          </cell>
        </row>
        <row r="16">
          <cell r="A16" t="str">
            <v>охрана труда</v>
          </cell>
          <cell r="C16">
            <v>7.2</v>
          </cell>
          <cell r="E16">
            <v>7.920000000000001</v>
          </cell>
          <cell r="F16">
            <v>8.316</v>
          </cell>
        </row>
        <row r="17">
          <cell r="A17" t="str">
            <v>прочие затраты (в т.ч. Аренда)</v>
          </cell>
          <cell r="C17">
            <v>66.55705</v>
          </cell>
          <cell r="E17">
            <v>73.21275500000002</v>
          </cell>
          <cell r="F17">
            <v>76.87339275000002</v>
          </cell>
        </row>
        <row r="18">
          <cell r="A18" t="str">
            <v>зап.части на ремонт оборудования</v>
          </cell>
          <cell r="C18">
            <v>16.67183</v>
          </cell>
          <cell r="E18">
            <v>18.339013</v>
          </cell>
          <cell r="F18">
            <v>19.25596365</v>
          </cell>
        </row>
        <row r="19">
          <cell r="A19" t="str">
            <v>обслуживание АСКУЭ</v>
          </cell>
          <cell r="E19">
            <v>0</v>
          </cell>
          <cell r="F19">
            <v>0</v>
          </cell>
        </row>
        <row r="21">
          <cell r="B21">
            <v>148.7</v>
          </cell>
          <cell r="D21">
            <v>160.44729999999998</v>
          </cell>
        </row>
      </sheetData>
      <sheetData sheetId="14">
        <row r="6">
          <cell r="A6" t="str">
            <v>Энергоаудит энергосетевого хозяйства (договор №177/09-Э от 14.08.2099 "Мосрегионэнерго)</v>
          </cell>
          <cell r="C6">
            <v>390.01409</v>
          </cell>
        </row>
        <row r="7">
          <cell r="A7" t="str">
            <v>Выполнение работ по разработке проекта по освоению лесов (договор  №1 от 11.01.2010 "ЭкоПроект")</v>
          </cell>
          <cell r="C7">
            <v>30</v>
          </cell>
        </row>
        <row r="8">
          <cell r="A8" t="str">
            <v>Энергоаудит энергосетевого хозяйства (договор №88/11-Э от 15.03.2011 "Мосрегионэнерго)</v>
          </cell>
          <cell r="E8">
            <v>43.349830508474575</v>
          </cell>
        </row>
        <row r="9">
          <cell r="A9" t="str">
            <v>Энергоаудит энергосетевого хозяйства (договор №89/11-Э от 15.03.2011 "Мосрегионэнерго)</v>
          </cell>
          <cell r="E9">
            <v>138.65813559322035</v>
          </cell>
        </row>
        <row r="10">
          <cell r="A10" t="str">
            <v>Тори-Аудит </v>
          </cell>
          <cell r="E10">
            <v>84.74576271186442</v>
          </cell>
          <cell r="F10">
            <v>89</v>
          </cell>
        </row>
        <row r="12">
          <cell r="B12">
            <v>200.7</v>
          </cell>
        </row>
      </sheetData>
      <sheetData sheetId="15">
        <row r="7">
          <cell r="A7" t="str">
            <v>Введите название</v>
          </cell>
          <cell r="B7" t="str">
            <v>x</v>
          </cell>
          <cell r="D7" t="str">
            <v>x</v>
          </cell>
        </row>
        <row r="8">
          <cell r="A8" t="str">
            <v>Введите название</v>
          </cell>
          <cell r="B8" t="str">
            <v>x</v>
          </cell>
          <cell r="D8" t="str">
            <v>x</v>
          </cell>
        </row>
        <row r="9">
          <cell r="A9" t="str">
            <v>Введите название</v>
          </cell>
          <cell r="B9" t="str">
            <v>x</v>
          </cell>
          <cell r="D9" t="str">
            <v>x</v>
          </cell>
        </row>
        <row r="12">
          <cell r="A12" t="str">
            <v>Введите название</v>
          </cell>
          <cell r="B12" t="str">
            <v>x</v>
          </cell>
          <cell r="D12" t="str">
            <v>x</v>
          </cell>
        </row>
        <row r="13">
          <cell r="A13" t="str">
            <v>Введите название</v>
          </cell>
          <cell r="B13" t="str">
            <v>x</v>
          </cell>
          <cell r="D13" t="str">
            <v>x</v>
          </cell>
        </row>
        <row r="14">
          <cell r="A14" t="str">
            <v>Введите название</v>
          </cell>
          <cell r="B14" t="str">
            <v>x</v>
          </cell>
          <cell r="D14" t="str">
            <v>x</v>
          </cell>
        </row>
        <row r="16">
          <cell r="B16" t="str">
            <v>x</v>
          </cell>
          <cell r="D16" t="str">
            <v>x</v>
          </cell>
        </row>
        <row r="17">
          <cell r="B17" t="str">
            <v>x</v>
          </cell>
          <cell r="C17">
            <v>9.86</v>
          </cell>
          <cell r="D17" t="str">
            <v>x</v>
          </cell>
          <cell r="E17">
            <v>12.325</v>
          </cell>
          <cell r="F17">
            <v>12.325</v>
          </cell>
        </row>
        <row r="18">
          <cell r="B18" t="str">
            <v>x</v>
          </cell>
          <cell r="D18" t="str">
            <v>x</v>
          </cell>
        </row>
        <row r="20">
          <cell r="A20" t="str">
            <v>Выходное пособие</v>
          </cell>
          <cell r="B20" t="str">
            <v>x</v>
          </cell>
          <cell r="C20">
            <v>9.07377</v>
          </cell>
          <cell r="D20" t="str">
            <v>x</v>
          </cell>
          <cell r="E20">
            <v>10.888523999999999</v>
          </cell>
          <cell r="F20">
            <v>10.888523999999999</v>
          </cell>
        </row>
        <row r="21">
          <cell r="A21" t="str">
            <v>Сохоаняемый заработок на время трудоустройства</v>
          </cell>
          <cell r="B21" t="str">
            <v>x</v>
          </cell>
          <cell r="C21">
            <v>18.14754</v>
          </cell>
          <cell r="D21" t="str">
            <v>x</v>
          </cell>
          <cell r="F21">
            <v>0</v>
          </cell>
        </row>
        <row r="22">
          <cell r="A22" t="str">
            <v>Введите название</v>
          </cell>
          <cell r="B22" t="str">
            <v>x</v>
          </cell>
          <cell r="D22" t="str">
            <v>x</v>
          </cell>
        </row>
      </sheetData>
      <sheetData sheetId="16">
        <row r="8">
          <cell r="A8" t="str">
            <v>договор  с ООО "Ставровский комбинат Спорт" от31.12.2009 № 31/12-аренда подстанции </v>
          </cell>
          <cell r="B8" t="str">
            <v>x</v>
          </cell>
          <cell r="C8">
            <v>244.89768</v>
          </cell>
          <cell r="D8" t="str">
            <v>x</v>
          </cell>
          <cell r="E8">
            <v>281.63233199999996</v>
          </cell>
          <cell r="F8">
            <v>281.63233199999996</v>
          </cell>
        </row>
        <row r="9">
          <cell r="A9" t="str">
            <v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>договор  с _____ от_____№  __ </v>
          </cell>
          <cell r="B11" t="str">
            <v>x</v>
          </cell>
          <cell r="D11" t="str">
            <v>x</v>
          </cell>
        </row>
        <row r="12">
          <cell r="A12" t="str">
            <v>договор  с _____ от_____№  __ </v>
          </cell>
          <cell r="B12" t="str">
            <v>x</v>
          </cell>
          <cell r="D12" t="str">
            <v>x</v>
          </cell>
        </row>
        <row r="15">
          <cell r="A15" t="str">
            <v>договор  с _____ от_____№  __ </v>
          </cell>
          <cell r="B15" t="str">
            <v>x</v>
          </cell>
          <cell r="D15" t="str">
            <v>x</v>
          </cell>
        </row>
        <row r="16">
          <cell r="A16" t="str">
            <v>договор  с _____ от_____№  __ </v>
          </cell>
          <cell r="B16" t="str">
            <v>x</v>
          </cell>
          <cell r="D16" t="str">
            <v>x</v>
          </cell>
        </row>
        <row r="17">
          <cell r="A17" t="str">
            <v>договор  с _____ от_____№  __ </v>
          </cell>
          <cell r="B17" t="str">
            <v>x</v>
          </cell>
          <cell r="D17" t="str">
            <v>x</v>
          </cell>
        </row>
        <row r="18">
          <cell r="A18" t="str">
            <v>договор  с _____ от_____№  __ </v>
          </cell>
          <cell r="B18" t="str">
            <v>x</v>
          </cell>
          <cell r="D18" t="str">
            <v>x</v>
          </cell>
        </row>
        <row r="19">
          <cell r="A19" t="str">
            <v>договор  с _____ от_____№  __ </v>
          </cell>
          <cell r="B19" t="str">
            <v>x</v>
          </cell>
          <cell r="D19" t="str">
            <v>x</v>
          </cell>
        </row>
        <row r="20">
          <cell r="A20" t="str">
            <v>договор  с _____ от_____№  __ </v>
          </cell>
          <cell r="B20" t="str">
            <v>x</v>
          </cell>
          <cell r="D20" t="str">
            <v>x</v>
          </cell>
        </row>
        <row r="23">
          <cell r="A23" t="str">
            <v>договор  с _____ от_____№  __ </v>
          </cell>
          <cell r="B23" t="str">
            <v>x</v>
          </cell>
          <cell r="D23" t="str">
            <v>x</v>
          </cell>
        </row>
        <row r="24">
          <cell r="A24" t="str">
            <v>договор  с _____ от_____№  __ </v>
          </cell>
          <cell r="B24" t="str">
            <v>x</v>
          </cell>
          <cell r="D24" t="str">
            <v>x</v>
          </cell>
        </row>
        <row r="25">
          <cell r="A25" t="str">
            <v>договор  с _____ от_____№  __ </v>
          </cell>
          <cell r="B25" t="str">
            <v>x</v>
          </cell>
          <cell r="D25" t="str">
            <v>x</v>
          </cell>
        </row>
        <row r="26">
          <cell r="A26" t="str">
            <v>договор  с _____ от_____№  __ </v>
          </cell>
          <cell r="B26" t="str">
            <v>x</v>
          </cell>
          <cell r="D26" t="str">
            <v>x</v>
          </cell>
        </row>
        <row r="27">
          <cell r="A27" t="str">
            <v>договор  с _____ от_____№  __ </v>
          </cell>
          <cell r="B27" t="str">
            <v>x</v>
          </cell>
          <cell r="D27" t="str">
            <v>x</v>
          </cell>
        </row>
      </sheetData>
      <sheetData sheetId="17">
        <row r="8">
          <cell r="C8">
            <v>1012.2</v>
          </cell>
          <cell r="D8">
            <v>1256.994</v>
          </cell>
          <cell r="E8">
            <v>1092.1638</v>
          </cell>
          <cell r="F8">
            <v>1382.6934</v>
          </cell>
          <cell r="G8">
            <v>1520.6664993300005</v>
          </cell>
        </row>
      </sheetData>
      <sheetData sheetId="18">
        <row r="7">
          <cell r="B7" t="str">
            <v>x</v>
          </cell>
          <cell r="D7" t="str">
            <v>x</v>
          </cell>
        </row>
        <row r="10">
          <cell r="A10" t="str">
            <v>договор № ___ от ____</v>
          </cell>
          <cell r="B10" t="str">
            <v>x</v>
          </cell>
          <cell r="D10" t="str">
            <v>x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  <row r="12">
          <cell r="A12" t="str">
            <v>договор № ___ от ____</v>
          </cell>
          <cell r="B12" t="str">
            <v>x</v>
          </cell>
          <cell r="D12" t="str">
            <v>x</v>
          </cell>
        </row>
        <row r="13">
          <cell r="A13" t="str">
            <v>договор № ___ от ____</v>
          </cell>
          <cell r="B13" t="str">
            <v>x</v>
          </cell>
          <cell r="D13" t="str">
            <v>x</v>
          </cell>
        </row>
        <row r="14">
          <cell r="A14" t="str">
            <v>договор № ___ от ____</v>
          </cell>
          <cell r="B14" t="str">
            <v>x</v>
          </cell>
          <cell r="D14" t="str">
            <v>x</v>
          </cell>
        </row>
      </sheetData>
      <sheetData sheetId="19">
        <row r="14">
          <cell r="A14" t="str">
            <v>Всего транспортный налог</v>
          </cell>
        </row>
      </sheetData>
      <sheetData sheetId="20">
        <row r="7">
          <cell r="C7">
            <v>5960</v>
          </cell>
          <cell r="E7">
            <v>5960</v>
          </cell>
          <cell r="F7">
            <v>5960</v>
          </cell>
        </row>
        <row r="8">
          <cell r="C8">
            <v>5576</v>
          </cell>
          <cell r="E8">
            <v>5576</v>
          </cell>
          <cell r="F8">
            <v>5576</v>
          </cell>
        </row>
        <row r="11">
          <cell r="B11">
            <v>4.1</v>
          </cell>
          <cell r="D11">
            <v>2.622004</v>
          </cell>
        </row>
      </sheetData>
      <sheetData sheetId="28">
        <row r="9">
          <cell r="D9">
            <v>14964.04829</v>
          </cell>
          <cell r="F9">
            <v>14881.648290000001</v>
          </cell>
          <cell r="G9">
            <v>14881.648290000001</v>
          </cell>
        </row>
        <row r="10">
          <cell r="D10">
            <v>37</v>
          </cell>
          <cell r="F10">
            <v>0</v>
          </cell>
          <cell r="G10">
            <v>0</v>
          </cell>
        </row>
        <row r="11">
          <cell r="D11">
            <v>119.4</v>
          </cell>
          <cell r="F11">
            <v>0</v>
          </cell>
          <cell r="G11">
            <v>0</v>
          </cell>
        </row>
        <row r="15">
          <cell r="C15">
            <v>600.9</v>
          </cell>
          <cell r="D15">
            <v>567.63616</v>
          </cell>
          <cell r="E15">
            <v>603.80244</v>
          </cell>
          <cell r="F15">
            <v>565.63</v>
          </cell>
          <cell r="G15">
            <v>617.41524</v>
          </cell>
        </row>
      </sheetData>
      <sheetData sheetId="31">
        <row r="2">
          <cell r="A2" t="str">
            <v>Расходы на капитальные вложения на 2012 год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5">
          <cell r="A15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Введите название</v>
          </cell>
        </row>
        <row r="18">
          <cell r="A18" t="str">
            <v>Введите название</v>
          </cell>
        </row>
        <row r="19">
          <cell r="A19" t="str">
            <v>Введите название</v>
          </cell>
        </row>
        <row r="22">
          <cell r="A22" t="str">
            <v>Введите название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7">
          <cell r="A27" t="str">
            <v>Введите название</v>
          </cell>
        </row>
        <row r="28">
          <cell r="A28" t="str">
            <v>Введите название</v>
          </cell>
        </row>
        <row r="29">
          <cell r="A29" t="str">
            <v>Введите название</v>
          </cell>
        </row>
        <row r="32">
          <cell r="A32" t="str">
            <v>Введите название</v>
          </cell>
        </row>
        <row r="33">
          <cell r="A33" t="str">
            <v>Введите название</v>
          </cell>
        </row>
        <row r="34">
          <cell r="A34" t="str">
            <v>Введите название</v>
          </cell>
        </row>
        <row r="37">
          <cell r="A37" t="str">
            <v>Введите название</v>
          </cell>
        </row>
        <row r="38">
          <cell r="A38" t="str">
            <v>Введите название</v>
          </cell>
        </row>
        <row r="39">
          <cell r="A39" t="str">
            <v>Введите название</v>
          </cell>
        </row>
        <row r="42">
          <cell r="A42" t="str">
            <v>Введите название</v>
          </cell>
        </row>
        <row r="43">
          <cell r="A43" t="str">
            <v>Введите название</v>
          </cell>
        </row>
        <row r="44">
          <cell r="A44" t="str">
            <v>Введите название</v>
          </cell>
        </row>
      </sheetData>
      <sheetData sheetId="36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B8">
            <v>600.9</v>
          </cell>
          <cell r="C8">
            <v>567.63616</v>
          </cell>
          <cell r="D8">
            <v>603.80244</v>
          </cell>
          <cell r="E8">
            <v>565.63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0</v>
          </cell>
          <cell r="C10">
            <v>0</v>
          </cell>
          <cell r="D10">
            <v>3730.02</v>
          </cell>
          <cell r="E10">
            <v>0</v>
          </cell>
        </row>
      </sheetData>
      <sheetData sheetId="43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П2.2"/>
      <sheetName val="амортизация по уровням напряжен"/>
      <sheetName val="П.1.17"/>
      <sheetName val="П.1.16. оплата труда"/>
      <sheetName val="Отчисления на соц. нужды"/>
      <sheetName val="материалы"/>
      <sheetName val="Ремонты 2011"/>
      <sheetName val="Сводная ремонт"/>
      <sheetName val="Проч.прямые"/>
      <sheetName val="Цеховые"/>
      <sheetName val="Общеэксплуатационные"/>
      <sheetName val="П.1.20. расшифровка КВЛ 2010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а "/>
      <sheetName val="Сводная тарифа эксп"/>
      <sheetName val="Распределение НВВ"/>
      <sheetName val="Смета на подпись ДЦТ"/>
      <sheetName val="Смета для ФСТ"/>
    </sheetNames>
    <sheetDataSet>
      <sheetData sheetId="1">
        <row r="8">
          <cell r="B8" t="str">
            <v>Поступление эл.энергии в сеть , ВСЕГО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>из смежной сети, всего</v>
          </cell>
          <cell r="D9" t="str">
            <v>х</v>
          </cell>
          <cell r="E9">
            <v>0</v>
          </cell>
          <cell r="F9">
            <v>0</v>
          </cell>
          <cell r="G9">
            <v>0</v>
          </cell>
        </row>
        <row r="14">
          <cell r="B14" t="str">
            <v>от электростанций</v>
          </cell>
        </row>
        <row r="15">
          <cell r="B15" t="str">
            <v>от ОАО "ФСК ЕЭС"</v>
          </cell>
        </row>
      </sheetData>
      <sheetData sheetId="9"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</sheetData>
      <sheetData sheetId="10">
        <row r="3">
          <cell r="A3" t="str">
            <v>План ремонтных работ на 2011 год_________________________________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5">
          <cell r="A15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введите название</v>
          </cell>
        </row>
      </sheetData>
      <sheetData sheetId="12">
        <row r="3">
          <cell r="A3" t="str">
            <v>Прочие прямые расходы, связанные с передачей электрической энергии _______________________  на 2011 г.</v>
          </cell>
        </row>
        <row r="11">
          <cell r="A11" t="str">
            <v>Экспертиза необходимой валовой выручки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</sheetData>
      <sheetData sheetId="14">
        <row r="3">
          <cell r="A3" t="str">
            <v>Общеэксплуатационные расходы _________________________  на 2011 г.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</sheetData>
      <sheetData sheetId="15">
        <row r="4">
          <cell r="A4" t="str">
            <v>Расходы на капитальные вложения, относимые на услуги по передаче электрической энергии                 _____________  на 2011 г.</v>
          </cell>
        </row>
        <row r="12">
          <cell r="A12" t="str">
            <v>объект</v>
          </cell>
        </row>
        <row r="13">
          <cell r="A13" t="str">
            <v>объект</v>
          </cell>
        </row>
        <row r="14">
          <cell r="A14" t="str">
            <v>объект</v>
          </cell>
        </row>
        <row r="17">
          <cell r="A17" t="str">
            <v>объект</v>
          </cell>
        </row>
        <row r="18">
          <cell r="A18" t="str">
            <v>объект</v>
          </cell>
        </row>
        <row r="21">
          <cell r="A21" t="str">
            <v>объект</v>
          </cell>
        </row>
        <row r="22">
          <cell r="A22" t="str">
            <v>объект</v>
          </cell>
        </row>
        <row r="25">
          <cell r="A25" t="str">
            <v>объект</v>
          </cell>
        </row>
        <row r="26">
          <cell r="A26" t="str">
            <v>объект</v>
          </cell>
        </row>
        <row r="29">
          <cell r="A29" t="str">
            <v>объект</v>
          </cell>
        </row>
        <row r="30">
          <cell r="A30" t="str">
            <v>объект</v>
          </cell>
        </row>
        <row r="33">
          <cell r="A33" t="str">
            <v>объект, га</v>
          </cell>
        </row>
        <row r="34">
          <cell r="A34" t="str">
            <v>объект</v>
          </cell>
        </row>
        <row r="37">
          <cell r="A37" t="str">
            <v>объект</v>
          </cell>
        </row>
        <row r="38">
          <cell r="A38" t="str">
            <v>объект</v>
          </cell>
        </row>
      </sheetData>
      <sheetData sheetId="16">
        <row r="3">
          <cell r="A3" t="str">
            <v>Расходы на капитальные вложения _____________  на 2011 г.</v>
          </cell>
        </row>
      </sheetData>
      <sheetData sheetId="17">
        <row r="3">
          <cell r="A3" t="str">
            <v>Расходы социального характера _____________  на 2011 г.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  <row r="19">
          <cell r="A19" t="str">
            <v>введите название</v>
          </cell>
        </row>
        <row r="20">
          <cell r="A20" t="str">
            <v>введите название</v>
          </cell>
        </row>
      </sheetData>
      <sheetData sheetId="19">
        <row r="3">
          <cell r="A3" t="str">
            <v>Калькуляция себестоимости передачи электрической энергии _____</v>
          </cell>
        </row>
      </sheetData>
      <sheetData sheetId="20">
        <row r="3">
          <cell r="A3" t="str">
            <v>Расчет балансовой прибыли, принимаемой при установлении тарифа на передачу электрической энергии 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X40"/>
  <sheetViews>
    <sheetView tabSelected="1" workbookViewId="0" topLeftCell="A10">
      <selection activeCell="H26" sqref="H26"/>
    </sheetView>
  </sheetViews>
  <sheetFormatPr defaultColWidth="9.00390625" defaultRowHeight="12.75"/>
  <cols>
    <col min="1" max="1" width="10.25390625" style="5" customWidth="1"/>
    <col min="2" max="2" width="65.625" style="0" customWidth="1"/>
    <col min="3" max="3" width="12.375" style="0" customWidth="1"/>
    <col min="4" max="4" width="16.375" style="0" customWidth="1"/>
    <col min="5" max="5" width="14.875" style="0" customWidth="1"/>
  </cols>
  <sheetData>
    <row r="1" spans="4:24" ht="15.75">
      <c r="D1" s="22" t="s">
        <v>49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4:24" ht="15.75">
      <c r="D2" s="22" t="s">
        <v>46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4:24" ht="15.75">
      <c r="D3" s="22" t="s">
        <v>47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4:24" ht="15.75">
      <c r="D4" s="22" t="s">
        <v>48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9" spans="1:5" s="44" customFormat="1" ht="39" customHeight="1">
      <c r="A9" s="55" t="s">
        <v>43</v>
      </c>
      <c r="B9" s="55"/>
      <c r="C9" s="55"/>
      <c r="D9" s="55"/>
      <c r="E9" s="55"/>
    </row>
    <row r="10" spans="1:5" s="14" customFormat="1" ht="20.25" customHeight="1">
      <c r="A10" s="56" t="s">
        <v>2</v>
      </c>
      <c r="B10" s="56"/>
      <c r="C10" s="56"/>
      <c r="D10" s="56"/>
      <c r="E10" s="56"/>
    </row>
    <row r="11" spans="1:5" s="14" customFormat="1" ht="20.25" customHeight="1">
      <c r="A11" s="15"/>
      <c r="B11" s="56" t="s">
        <v>50</v>
      </c>
      <c r="C11" s="56"/>
      <c r="D11" s="56"/>
      <c r="E11" s="56"/>
    </row>
    <row r="12" spans="1:5" s="14" customFormat="1" ht="15.75" customHeight="1">
      <c r="A12" s="16"/>
      <c r="B12" s="24" t="s">
        <v>52</v>
      </c>
      <c r="C12" s="24"/>
      <c r="D12" s="16"/>
      <c r="E12" s="1"/>
    </row>
    <row r="13" spans="1:5" s="14" customFormat="1" ht="15" customHeight="1">
      <c r="A13" s="16"/>
      <c r="B13" s="16"/>
      <c r="C13" s="16"/>
      <c r="D13" s="16"/>
      <c r="E13" s="1"/>
    </row>
    <row r="14" spans="1:5" s="14" customFormat="1" ht="15" customHeight="1" thickBot="1">
      <c r="A14" s="16"/>
      <c r="B14" s="16"/>
      <c r="C14" s="16"/>
      <c r="D14" s="16"/>
      <c r="E14" s="1"/>
    </row>
    <row r="15" spans="1:5" s="14" customFormat="1" ht="15.75" customHeight="1" thickBot="1">
      <c r="A15" s="57" t="s">
        <v>7</v>
      </c>
      <c r="B15" s="57" t="s">
        <v>8</v>
      </c>
      <c r="C15" s="57" t="s">
        <v>9</v>
      </c>
      <c r="D15" s="60" t="s">
        <v>51</v>
      </c>
      <c r="E15" s="61"/>
    </row>
    <row r="16" spans="1:5" s="14" customFormat="1" ht="48" customHeight="1" thickBot="1">
      <c r="A16" s="58"/>
      <c r="B16" s="59"/>
      <c r="C16" s="62"/>
      <c r="D16" s="26" t="s">
        <v>10</v>
      </c>
      <c r="E16" s="17" t="s">
        <v>11</v>
      </c>
    </row>
    <row r="17" spans="1:5" s="14" customFormat="1" ht="13.5" thickBot="1">
      <c r="A17" s="20" t="s">
        <v>0</v>
      </c>
      <c r="B17" s="20" t="s">
        <v>1</v>
      </c>
      <c r="C17" s="28"/>
      <c r="D17" s="27">
        <v>3</v>
      </c>
      <c r="E17" s="21">
        <v>4</v>
      </c>
    </row>
    <row r="18" spans="1:5" s="14" customFormat="1" ht="14.25">
      <c r="A18" s="25" t="s">
        <v>12</v>
      </c>
      <c r="B18" s="33" t="s">
        <v>6</v>
      </c>
      <c r="C18" s="29" t="s">
        <v>36</v>
      </c>
      <c r="D18" s="46">
        <v>5537.4</v>
      </c>
      <c r="E18" s="46">
        <f>SUM(E20:E25)</f>
        <v>0</v>
      </c>
    </row>
    <row r="19" spans="1:6" s="14" customFormat="1" ht="14.25">
      <c r="A19" s="30" t="s">
        <v>0</v>
      </c>
      <c r="B19" s="34" t="s">
        <v>13</v>
      </c>
      <c r="C19" s="31" t="s">
        <v>36</v>
      </c>
      <c r="D19" s="47">
        <v>4794.3</v>
      </c>
      <c r="E19" s="47"/>
      <c r="F19" s="45"/>
    </row>
    <row r="20" spans="1:6" s="14" customFormat="1" ht="15.75">
      <c r="A20" s="12" t="s">
        <v>4</v>
      </c>
      <c r="B20" s="32" t="s">
        <v>23</v>
      </c>
      <c r="C20" s="39" t="s">
        <v>36</v>
      </c>
      <c r="D20" s="63">
        <v>3123.7</v>
      </c>
      <c r="E20" s="13"/>
      <c r="F20" s="45"/>
    </row>
    <row r="21" spans="1:6" s="14" customFormat="1" ht="15.75">
      <c r="A21" s="2" t="s">
        <v>14</v>
      </c>
      <c r="B21" s="35" t="s">
        <v>15</v>
      </c>
      <c r="C21" s="39" t="s">
        <v>36</v>
      </c>
      <c r="D21" s="48">
        <f>55.5+1351.5+71.7+564.9</f>
        <v>2043.6</v>
      </c>
      <c r="E21" s="8"/>
      <c r="F21" s="45"/>
    </row>
    <row r="22" spans="1:5" s="14" customFormat="1" ht="15.75">
      <c r="A22" s="2" t="s">
        <v>16</v>
      </c>
      <c r="B22" s="35" t="s">
        <v>17</v>
      </c>
      <c r="C22" s="39" t="s">
        <v>36</v>
      </c>
      <c r="D22" s="48">
        <v>1351.5</v>
      </c>
      <c r="E22" s="7"/>
    </row>
    <row r="23" spans="1:5" s="18" customFormat="1" ht="15.75">
      <c r="A23" s="2" t="s">
        <v>18</v>
      </c>
      <c r="B23" s="35" t="s">
        <v>19</v>
      </c>
      <c r="C23" s="39" t="s">
        <v>36</v>
      </c>
      <c r="D23" s="48">
        <v>1042</v>
      </c>
      <c r="E23" s="10"/>
    </row>
    <row r="24" spans="1:5" s="18" customFormat="1" ht="15.75">
      <c r="A24" s="2" t="s">
        <v>44</v>
      </c>
      <c r="B24" s="35" t="s">
        <v>17</v>
      </c>
      <c r="C24" s="39" t="s">
        <v>36</v>
      </c>
      <c r="D24" s="49"/>
      <c r="E24" s="10"/>
    </row>
    <row r="25" spans="1:5" s="14" customFormat="1" ht="15.75">
      <c r="A25" s="2" t="s">
        <v>20</v>
      </c>
      <c r="B25" s="35" t="s">
        <v>21</v>
      </c>
      <c r="C25" s="39" t="s">
        <v>36</v>
      </c>
      <c r="D25" s="50">
        <f>38.2</f>
        <v>38.2</v>
      </c>
      <c r="E25" s="8"/>
    </row>
    <row r="26" spans="1:5" s="14" customFormat="1" ht="31.5">
      <c r="A26" s="6" t="s">
        <v>5</v>
      </c>
      <c r="B26" s="36" t="s">
        <v>22</v>
      </c>
      <c r="C26" s="31" t="s">
        <v>36</v>
      </c>
      <c r="D26" s="51">
        <v>1670.6</v>
      </c>
      <c r="E26" s="9">
        <f>E27+E28+E29+E34+E35+E36+E37</f>
        <v>0</v>
      </c>
    </row>
    <row r="27" spans="1:5" s="14" customFormat="1" ht="15.75">
      <c r="A27" s="4" t="s">
        <v>24</v>
      </c>
      <c r="B27" s="37" t="s">
        <v>25</v>
      </c>
      <c r="C27" s="39" t="s">
        <v>36</v>
      </c>
      <c r="D27" s="52">
        <v>224.8</v>
      </c>
      <c r="E27" s="8"/>
    </row>
    <row r="28" spans="1:6" s="14" customFormat="1" ht="15.75">
      <c r="A28" s="2" t="s">
        <v>26</v>
      </c>
      <c r="B28" s="35" t="s">
        <v>27</v>
      </c>
      <c r="C28" s="39" t="s">
        <v>36</v>
      </c>
      <c r="D28" s="48">
        <v>323</v>
      </c>
      <c r="E28" s="8"/>
      <c r="F28" s="45"/>
    </row>
    <row r="29" spans="1:5" s="14" customFormat="1" ht="15.75">
      <c r="A29" s="3" t="s">
        <v>28</v>
      </c>
      <c r="B29" s="35" t="s">
        <v>29</v>
      </c>
      <c r="C29" s="39" t="s">
        <v>36</v>
      </c>
      <c r="D29" s="50"/>
      <c r="E29" s="8"/>
    </row>
    <row r="30" spans="1:5" s="19" customFormat="1" ht="15.75">
      <c r="A30" s="3" t="s">
        <v>30</v>
      </c>
      <c r="B30" s="35" t="s">
        <v>3</v>
      </c>
      <c r="C30" s="39" t="s">
        <v>36</v>
      </c>
      <c r="D30" s="52">
        <v>9.6</v>
      </c>
      <c r="E30" s="8"/>
    </row>
    <row r="31" spans="1:5" s="14" customFormat="1" ht="15.75">
      <c r="A31" s="3" t="s">
        <v>31</v>
      </c>
      <c r="B31" s="38" t="s">
        <v>32</v>
      </c>
      <c r="C31" s="39" t="s">
        <v>36</v>
      </c>
      <c r="D31" s="50">
        <v>16.7</v>
      </c>
      <c r="E31" s="8"/>
    </row>
    <row r="32" spans="1:5" s="14" customFormat="1" ht="30">
      <c r="A32" s="3" t="s">
        <v>33</v>
      </c>
      <c r="B32" s="38" t="s">
        <v>40</v>
      </c>
      <c r="C32" s="39" t="s">
        <v>36</v>
      </c>
      <c r="D32" s="50"/>
      <c r="E32" s="8"/>
    </row>
    <row r="33" spans="1:5" s="14" customFormat="1" ht="15.75">
      <c r="A33" s="3" t="s">
        <v>34</v>
      </c>
      <c r="B33" s="38" t="s">
        <v>35</v>
      </c>
      <c r="C33" s="39" t="s">
        <v>36</v>
      </c>
      <c r="D33" s="50">
        <f>418+678.5</f>
        <v>1096.5</v>
      </c>
      <c r="E33" s="8"/>
    </row>
    <row r="34" spans="1:5" s="14" customFormat="1" ht="15.75">
      <c r="A34" s="3" t="s">
        <v>37</v>
      </c>
      <c r="B34" s="38" t="s">
        <v>45</v>
      </c>
      <c r="C34" s="39" t="s">
        <v>36</v>
      </c>
      <c r="D34" s="50">
        <f>D22+D24</f>
        <v>1351.5</v>
      </c>
      <c r="E34" s="8"/>
    </row>
    <row r="35" spans="1:5" s="14" customFormat="1" ht="30">
      <c r="A35" s="3" t="s">
        <v>38</v>
      </c>
      <c r="B35" s="38" t="s">
        <v>41</v>
      </c>
      <c r="C35" s="39" t="s">
        <v>36</v>
      </c>
      <c r="D35" s="50">
        <v>2504.7</v>
      </c>
      <c r="E35" s="8"/>
    </row>
    <row r="36" spans="1:5" s="14" customFormat="1" ht="30">
      <c r="A36" s="3" t="s">
        <v>39</v>
      </c>
      <c r="B36" s="38" t="s">
        <v>42</v>
      </c>
      <c r="C36" s="39" t="s">
        <v>36</v>
      </c>
      <c r="D36" s="50">
        <v>2504.7</v>
      </c>
      <c r="E36" s="8"/>
    </row>
    <row r="37" spans="1:5" s="14" customFormat="1" ht="16.5" thickBot="1">
      <c r="A37" s="42"/>
      <c r="B37" s="43"/>
      <c r="C37" s="40"/>
      <c r="D37" s="53"/>
      <c r="E37" s="54"/>
    </row>
    <row r="38" ht="12.75">
      <c r="C38" s="41"/>
    </row>
    <row r="39" ht="12.75">
      <c r="B39" s="11"/>
    </row>
    <row r="40" s="11" customFormat="1" ht="12.75">
      <c r="A40" s="23"/>
    </row>
  </sheetData>
  <mergeCells count="7">
    <mergeCell ref="A9:E9"/>
    <mergeCell ref="A10:E10"/>
    <mergeCell ref="B11:E11"/>
    <mergeCell ref="A15:A16"/>
    <mergeCell ref="B15:B16"/>
    <mergeCell ref="D15:E15"/>
    <mergeCell ref="C15:C16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</dc:creator>
  <cp:keywords/>
  <dc:description/>
  <cp:lastModifiedBy>1</cp:lastModifiedBy>
  <cp:lastPrinted>2012-11-30T07:16:24Z</cp:lastPrinted>
  <dcterms:created xsi:type="dcterms:W3CDTF">2011-08-24T07:26:25Z</dcterms:created>
  <dcterms:modified xsi:type="dcterms:W3CDTF">2012-12-03T06:28:11Z</dcterms:modified>
  <cp:category/>
  <cp:version/>
  <cp:contentType/>
  <cp:contentStatus/>
</cp:coreProperties>
</file>