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22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<sst xmlns="http://schemas.openxmlformats.org/spreadsheetml/2006/main" count="24" uniqueCount="23">
  <si>
    <t>№ п/п</t>
  </si>
  <si>
    <t>Наименование мероприятия</t>
  </si>
  <si>
    <t>т.руб. с НДС</t>
  </si>
  <si>
    <t>Объем финансирования</t>
  </si>
  <si>
    <t>план</t>
  </si>
  <si>
    <t>факт</t>
  </si>
  <si>
    <t>Снижение потерь тепла с инфильтрующим воздухом путем уплотнения оконных стыков</t>
  </si>
  <si>
    <t>Итого</t>
  </si>
  <si>
    <t>Примечания</t>
  </si>
  <si>
    <t>оборудование и монтаж</t>
  </si>
  <si>
    <t>Главный инженер:</t>
  </si>
  <si>
    <t>Ю.В.Трутнев</t>
  </si>
  <si>
    <t>Мероприятия по энергосбережению и повышению энергоэффективности на 2015 год</t>
  </si>
  <si>
    <t>Организация тепловизионного мониторинга состояния ограждающих конструкций зданий и сооружений, оборудования.Оперативное устранение недостатков с помощью современных методов и материалов.</t>
  </si>
  <si>
    <t>приобретение тепловизора</t>
  </si>
  <si>
    <t>поликарбонат, профиль,гидробарьер</t>
  </si>
  <si>
    <t>утепление кровельных фонарей и проемов ( главный производственный  корпус)</t>
  </si>
  <si>
    <t>ремонт системы отопления</t>
  </si>
  <si>
    <t>замена радиаторов</t>
  </si>
  <si>
    <t>замена окон и дверей</t>
  </si>
  <si>
    <t>окна ПВХ, двери металические</t>
  </si>
  <si>
    <t>установка промышленных ворот в главном корпусе</t>
  </si>
  <si>
    <t>Установка датчиков присутствия людей (оптико-аккустические) с целью автоматического включения и выключения электрического освещения в местах временного пребывания персонала (25 шт.)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</si>
</sst>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b/>
      <sz val="10"/>
      <name val="Arial Cyr"/>
      <family val="0"/>
    </font>
    <font>
      <sz val="14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 vertical="center" wrapText="1"/>
    </xf>
    <xf numFmtId="4" fontId="0" fillId="0" borderId="0" xfId="0" applyNumberForma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1" xfId="0" applyBorder="1" applyAlignment="1">
      <alignment horizontal="right" vertical="center" wrapText="1"/>
    </xf>
    <xf numFmtId="43" fontId="0" fillId="0" borderId="1" xfId="0" applyNumberFormat="1" applyBorder="1" applyAlignment="1">
      <alignment horizontal="center" vertical="center" wrapText="1"/>
    </xf>
    <xf numFmtId="43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workbookViewId="0" topLeftCell="A1">
      <selection activeCell="C8" sqref="C8"/>
    </sheetView>
  </sheetViews>
  <sheetFormatPr defaultColWidth="9.00390625" defaultRowHeight="12.75"/>
  <cols>
    <col min="1" max="1" width="9.125" style="3" customWidth="1"/>
    <col min="2" max="2" width="63.125" style="0" customWidth="1"/>
    <col min="3" max="3" width="21.25390625" style="0" customWidth="1"/>
    <col min="4" max="4" width="19.125" style="0" customWidth="1"/>
    <col min="5" max="5" width="49.75390625" style="0" customWidth="1"/>
  </cols>
  <sheetData>
    <row r="1" spans="1:5" ht="54" customHeight="1">
      <c r="A1" s="17" t="s">
        <v>12</v>
      </c>
      <c r="B1" s="17"/>
      <c r="C1" s="17"/>
      <c r="D1" s="17"/>
      <c r="E1" s="17"/>
    </row>
    <row r="3" spans="1:5" s="6" customFormat="1" ht="25.5" customHeight="1">
      <c r="A3" s="20" t="s">
        <v>0</v>
      </c>
      <c r="B3" s="20" t="s">
        <v>1</v>
      </c>
      <c r="C3" s="20" t="s">
        <v>3</v>
      </c>
      <c r="D3" s="20"/>
      <c r="E3" s="7" t="s">
        <v>8</v>
      </c>
    </row>
    <row r="4" spans="1:5" s="6" customFormat="1" ht="12.75">
      <c r="A4" s="20"/>
      <c r="B4" s="20"/>
      <c r="C4" s="7" t="s">
        <v>4</v>
      </c>
      <c r="D4" s="7" t="s">
        <v>5</v>
      </c>
      <c r="E4" s="7"/>
    </row>
    <row r="5" spans="1:5" s="6" customFormat="1" ht="12.75">
      <c r="A5" s="20"/>
      <c r="B5" s="20"/>
      <c r="C5" s="7" t="s">
        <v>2</v>
      </c>
      <c r="D5" s="7" t="s">
        <v>2</v>
      </c>
      <c r="E5" s="7"/>
    </row>
    <row r="6" spans="1:5" ht="12.75">
      <c r="A6" s="8"/>
      <c r="B6" s="9"/>
      <c r="C6" s="9"/>
      <c r="D6" s="9"/>
      <c r="E6" s="9"/>
    </row>
    <row r="7" spans="1:5" s="2" customFormat="1" ht="61.5" customHeight="1">
      <c r="A7" s="10">
        <v>1</v>
      </c>
      <c r="B7" s="11" t="s">
        <v>13</v>
      </c>
      <c r="C7" s="15">
        <v>284.48</v>
      </c>
      <c r="D7" s="15">
        <v>285</v>
      </c>
      <c r="E7" s="11" t="s">
        <v>14</v>
      </c>
    </row>
    <row r="8" spans="1:5" s="2" customFormat="1" ht="43.5" customHeight="1">
      <c r="A8" s="10">
        <v>2</v>
      </c>
      <c r="B8" s="14" t="s">
        <v>22</v>
      </c>
      <c r="C8" s="15">
        <v>100.28</v>
      </c>
      <c r="D8" s="15">
        <v>0</v>
      </c>
      <c r="E8" s="11"/>
    </row>
    <row r="9" spans="1:5" s="2" customFormat="1" ht="24.75" customHeight="1">
      <c r="A9" s="10">
        <v>3</v>
      </c>
      <c r="B9" s="11" t="s">
        <v>6</v>
      </c>
      <c r="C9" s="15">
        <f>SUM(C10:C13)</f>
        <v>0</v>
      </c>
      <c r="D9" s="15">
        <f>SUM(D10:D13)</f>
        <v>1729.0928121999998</v>
      </c>
      <c r="E9" s="11"/>
    </row>
    <row r="10" spans="1:5" s="2" customFormat="1" ht="24.75" customHeight="1">
      <c r="A10" s="10"/>
      <c r="B10" s="14" t="s">
        <v>19</v>
      </c>
      <c r="C10" s="15"/>
      <c r="D10" s="15">
        <f>(60.55423+27.22256)*1.18+886.66</f>
        <v>990.2366122</v>
      </c>
      <c r="E10" s="11" t="s">
        <v>20</v>
      </c>
    </row>
    <row r="11" spans="1:5" s="2" customFormat="1" ht="24.75" customHeight="1">
      <c r="A11" s="10"/>
      <c r="B11" s="14" t="s">
        <v>16</v>
      </c>
      <c r="C11" s="15"/>
      <c r="D11" s="15">
        <f>(25220.34+26630.34+21840.51+115996.61)/1000*1.18</f>
        <v>223.83160399999997</v>
      </c>
      <c r="E11" s="11" t="s">
        <v>15</v>
      </c>
    </row>
    <row r="12" spans="1:5" s="2" customFormat="1" ht="24.75" customHeight="1">
      <c r="A12" s="10"/>
      <c r="B12" s="14" t="s">
        <v>17</v>
      </c>
      <c r="C12" s="15"/>
      <c r="D12" s="15">
        <f>(27966.1+15767.64+4168.46)/1000*1.18</f>
        <v>56.524595999999995</v>
      </c>
      <c r="E12" s="11" t="s">
        <v>18</v>
      </c>
    </row>
    <row r="13" spans="1:5" s="2" customFormat="1" ht="24.75" customHeight="1">
      <c r="A13" s="10"/>
      <c r="B13" s="14" t="s">
        <v>21</v>
      </c>
      <c r="C13" s="15"/>
      <c r="D13" s="15">
        <v>458.5</v>
      </c>
      <c r="E13" s="11" t="s">
        <v>9</v>
      </c>
    </row>
    <row r="14" spans="1:5" s="13" customFormat="1" ht="24.75" customHeight="1">
      <c r="A14" s="18" t="s">
        <v>7</v>
      </c>
      <c r="B14" s="19"/>
      <c r="C14" s="16">
        <f>C8+C7+C9</f>
        <v>384.76</v>
      </c>
      <c r="D14" s="16">
        <f>D8+D7+D9</f>
        <v>2014.0928121999998</v>
      </c>
      <c r="E14" s="12"/>
    </row>
    <row r="15" spans="1:4" s="2" customFormat="1" ht="12.75">
      <c r="A15" s="1"/>
      <c r="C15" s="4"/>
      <c r="D15" s="4"/>
    </row>
    <row r="16" spans="1:5" s="2" customFormat="1" ht="12.75">
      <c r="A16" s="1"/>
      <c r="B16" s="2" t="s">
        <v>10</v>
      </c>
      <c r="C16" s="4"/>
      <c r="D16" s="4"/>
      <c r="E16" s="2" t="s">
        <v>11</v>
      </c>
    </row>
    <row r="17" spans="1:4" s="2" customFormat="1" ht="12.75">
      <c r="A17" s="1"/>
      <c r="C17" s="4"/>
      <c r="D17" s="4"/>
    </row>
    <row r="18" spans="1:4" s="2" customFormat="1" ht="12.75">
      <c r="A18" s="1"/>
      <c r="C18" s="4"/>
      <c r="D18" s="4"/>
    </row>
    <row r="19" spans="1:4" s="2" customFormat="1" ht="12.75">
      <c r="A19" s="1"/>
      <c r="C19" s="4"/>
      <c r="D19" s="4"/>
    </row>
    <row r="20" spans="1:4" s="2" customFormat="1" ht="12.75">
      <c r="A20" s="1"/>
      <c r="C20" s="4"/>
      <c r="D20" s="4"/>
    </row>
    <row r="21" spans="1:4" s="2" customFormat="1" ht="12.75">
      <c r="A21" s="1"/>
      <c r="C21" s="4"/>
      <c r="D21" s="4"/>
    </row>
    <row r="22" spans="1:4" s="2" customFormat="1" ht="12.75">
      <c r="A22" s="1"/>
      <c r="C22" s="4"/>
      <c r="D22" s="4"/>
    </row>
    <row r="23" spans="1:4" s="2" customFormat="1" ht="12.75">
      <c r="A23" s="1"/>
      <c r="C23" s="4"/>
      <c r="D23" s="4"/>
    </row>
    <row r="24" spans="1:4" s="2" customFormat="1" ht="12.75">
      <c r="A24" s="1"/>
      <c r="C24" s="4"/>
      <c r="D24" s="4"/>
    </row>
    <row r="25" spans="1:4" s="2" customFormat="1" ht="12.75">
      <c r="A25" s="1"/>
      <c r="C25" s="4"/>
      <c r="D25" s="4"/>
    </row>
    <row r="26" spans="1:4" s="2" customFormat="1" ht="12.75">
      <c r="A26" s="1"/>
      <c r="C26" s="5"/>
      <c r="D26" s="5"/>
    </row>
    <row r="27" spans="1:4" s="2" customFormat="1" ht="12.75">
      <c r="A27" s="1"/>
      <c r="C27" s="5"/>
      <c r="D27" s="5"/>
    </row>
    <row r="28" spans="1:4" s="2" customFormat="1" ht="12.75">
      <c r="A28" s="1"/>
      <c r="C28" s="5"/>
      <c r="D28" s="5"/>
    </row>
    <row r="29" spans="1:4" s="2" customFormat="1" ht="12.75">
      <c r="A29" s="1"/>
      <c r="C29" s="5"/>
      <c r="D29" s="5"/>
    </row>
    <row r="30" spans="1:4" s="2" customFormat="1" ht="12.75">
      <c r="A30" s="1"/>
      <c r="C30" s="5"/>
      <c r="D30" s="5"/>
    </row>
    <row r="31" s="2" customFormat="1" ht="12.75">
      <c r="A31" s="1"/>
    </row>
    <row r="32" s="2" customFormat="1" ht="12.75">
      <c r="A32" s="1"/>
    </row>
    <row r="33" s="2" customFormat="1" ht="12.75">
      <c r="A33" s="1"/>
    </row>
    <row r="34" s="2" customFormat="1" ht="12.75">
      <c r="A34" s="1"/>
    </row>
    <row r="35" s="2" customFormat="1" ht="12.75">
      <c r="A35" s="1"/>
    </row>
    <row r="36" s="2" customFormat="1" ht="12.75">
      <c r="A36" s="1"/>
    </row>
    <row r="37" s="2" customFormat="1" ht="12.75">
      <c r="A37" s="1"/>
    </row>
    <row r="38" s="2" customFormat="1" ht="12.75">
      <c r="A38" s="1"/>
    </row>
    <row r="39" s="2" customFormat="1" ht="12.75">
      <c r="A39" s="1"/>
    </row>
    <row r="40" s="2" customFormat="1" ht="12.75">
      <c r="A40" s="1"/>
    </row>
  </sheetData>
  <mergeCells count="5">
    <mergeCell ref="A1:E1"/>
    <mergeCell ref="A14:B14"/>
    <mergeCell ref="C3:D3"/>
    <mergeCell ref="A3:A5"/>
    <mergeCell ref="B3:B5"/>
  </mergeCells>
  <printOptions horizontalCentered="1"/>
  <pageMargins left="0" right="0" top="0" bottom="0" header="0.5118110236220472" footer="0.5118110236220472"/>
  <pageSetup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2016-02-18T06:37:09Z</cp:lastPrinted>
  <dcterms:created xsi:type="dcterms:W3CDTF">2015-04-22T12:28:33Z</dcterms:created>
  <dcterms:modified xsi:type="dcterms:W3CDTF">2017-02-02T07:08:38Z</dcterms:modified>
  <cp:category/>
  <cp:version/>
  <cp:contentType/>
  <cp:contentStatus/>
</cp:coreProperties>
</file>